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6 23ene\INFOMACION PUBLICA\MARZO\"/>
    </mc:Choice>
  </mc:AlternateContent>
  <bookViews>
    <workbookView xWindow="0" yWindow="0" windowWidth="28800" windowHeight="12330" firstSheet="1" activeTab="1"/>
  </bookViews>
  <sheets>
    <sheet name="Arrendamiento" sheetId="33" state="hidden" r:id="rId1"/>
    <sheet name="ENERO 2026" sheetId="34" r:id="rId2"/>
  </sheets>
  <definedNames>
    <definedName name="_xlnm.Print_Titles" localSheetId="0">Arrendamiento!$1:$7</definedName>
  </definedNames>
  <calcPr calcId="162913"/>
</workbook>
</file>

<file path=xl/calcChain.xml><?xml version="1.0" encoding="utf-8"?>
<calcChain xmlns="http://schemas.openxmlformats.org/spreadsheetml/2006/main">
  <c r="I26" i="34" l="1"/>
  <c r="I25" i="34"/>
  <c r="I24" i="34"/>
  <c r="I23" i="34"/>
  <c r="I22" i="34"/>
  <c r="I21" i="34"/>
  <c r="I20" i="34"/>
  <c r="I19" i="34"/>
  <c r="I18" i="34"/>
  <c r="I17" i="34"/>
  <c r="I16" i="34"/>
  <c r="I15" i="34"/>
  <c r="I14" i="34"/>
  <c r="I13" i="34"/>
  <c r="I12" i="34" l="1"/>
  <c r="A16" i="34" l="1"/>
  <c r="A17" i="34"/>
  <c r="A18" i="34" s="1"/>
  <c r="A19" i="34" s="1"/>
  <c r="A20" i="34" s="1"/>
  <c r="A21" i="34" s="1"/>
  <c r="A22" i="34" s="1"/>
  <c r="A23" i="34" s="1"/>
  <c r="A24" i="34" s="1"/>
  <c r="A25" i="34" s="1"/>
  <c r="A26" i="34" s="1"/>
  <c r="H27" i="34" l="1"/>
  <c r="A13" i="34" l="1"/>
  <c r="A14" i="34" s="1"/>
  <c r="A15" i="34" s="1"/>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<sst xmlns="http://schemas.openxmlformats.org/spreadsheetml/2006/main" count="273" uniqueCount="149">
  <si>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</si>
  <si>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</si>
  <si>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</si>
  <si>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</si>
  <si>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</si>
  <si>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</si>
  <si>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</si>
  <si>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</si>
  <si>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</si>
  <si>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</si>
  <si>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</si>
  <si>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</si>
  <si>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</si>
  <si>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</si>
  <si>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</si>
  <si>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</si>
  <si>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</si>
  <si>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</si>
  <si>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</si>
  <si>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</si>
  <si>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</si>
  <si>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</si>
  <si>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</si>
  <si>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</si>
  <si>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</si>
  <si>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</si>
  <si>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</si>
  <si>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</si>
  <si>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</si>
  <si>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</si>
  <si>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</si>
  <si>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</si>
  <si>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</si>
  <si>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</si>
  <si>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</si>
  <si>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</si>
  <si>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</si>
  <si>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</si>
  <si>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</si>
  <si>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</si>
  <si>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</si>
  <si>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</si>
  <si>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</si>
  <si>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</si>
  <si>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</si>
  <si>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</si>
  <si>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</si>
  <si>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</si>
  <si>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</si>
  <si>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</si>
  <si>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</si>
  <si>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</si>
  <si>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</si>
  <si>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</si>
  <si>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</si>
  <si>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</si>
  <si>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</si>
  <si>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</si>
  <si>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</si>
  <si>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</si>
  <si>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</si>
  <si>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</si>
  <si>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</si>
  <si>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</si>
  <si>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</si>
  <si>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</si>
  <si>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</si>
  <si>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</si>
  <si>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</si>
  <si>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</si>
  <si>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</si>
  <si>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</si>
  <si>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</si>
  <si>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</si>
  <si>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</si>
  <si>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</si>
  <si>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</si>
  <si>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</si>
  <si>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</si>
  <si>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</si>
  <si>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</si>
  <si>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</si>
  <si>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</si>
  <si>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</si>
  <si>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</si>
  <si>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</si>
  <si>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</si>
  <si>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</si>
  <si>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</si>
  <si>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</si>
  <si>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</si>
  <si>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</si>
  <si>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</si>
  <si>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</si>
  <si>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</si>
  <si>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</si>
  <si>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</si>
  <si>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</si>
  <si>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</si>
  <si>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</si>
  <si>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</si>
  <si>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</si>
  <si>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</si>
  <si>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</si>
  <si>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</si>
  <si>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</si>
  <si>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</si>
  <si>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</si>
  <si>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</si>
  <si>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</si>
  <si>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</si>
  <si>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</si>
  <si>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</si>
  <si>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</si>
  <si>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</si>
  <si>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</si>
  <si>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</si>
  <si>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</si>
  <si>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</si>
  <si>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</si>
  <si>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</si>
  <si>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</si>
  <si>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No. DE ACTA Y/O CONTRATO</t>
  </si>
  <si>
    <t>RENTA TOTAL s/ACTA</t>
  </si>
  <si>
    <t xml:space="preserve">VIGENCIA DEL ACTA Y/O CONTRATO </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</si>
  <si>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</si>
  <si>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57863-0</t>
  </si>
  <si>
    <t>Julio David Macz</t>
  </si>
  <si>
    <t>MES: MARZO DE 2026</t>
  </si>
  <si>
    <t>Fecha de emisión: 07/04/2026</t>
  </si>
  <si>
    <t>01/03/2026 al 28/02/2027</t>
  </si>
  <si>
    <t>Acta Administrativa No. 015-2026</t>
  </si>
  <si>
    <t>Acta Administrativa 009-2026</t>
  </si>
  <si>
    <t>Acta Administrativa 013-2026</t>
  </si>
  <si>
    <t>Acta Administrativa 014-2026</t>
  </si>
  <si>
    <t>Santa Cruz del Quiché, Quiché</t>
  </si>
  <si>
    <t>Acta Administrativa 008-2026</t>
  </si>
  <si>
    <t>Acta Administrativa 007-2026</t>
  </si>
  <si>
    <t>Acta Administrativa 006-2026</t>
  </si>
  <si>
    <t>Acta Administrativa 005-2026</t>
  </si>
  <si>
    <t>Acta Administrativa 002-2026</t>
  </si>
  <si>
    <t>Contrato Administrativo 01-2026</t>
  </si>
  <si>
    <t>AC-EV-2026-009</t>
  </si>
  <si>
    <t>Acta Administrativa 010-2026</t>
  </si>
  <si>
    <t>Acta Administrativa 003-2026</t>
  </si>
  <si>
    <t>Acta Administrativa 011-2026</t>
  </si>
  <si>
    <t>Acta Administrativa 004-2026</t>
  </si>
  <si>
    <t>Acta Administrativa No. 012-2026</t>
  </si>
  <si>
    <t>Se encuentra en óptimas y plenas condiciones. Primer nivel: garaje para dos automóviles, 1 servicio sanitario y ducha, una bodega pequeña con pila, espacio social para la atención de personas, tipo L. Segundo nivel: 3 habitaciones, ambiente de sala familiar, 1 pasillo de ingreso, balcón, baño con ducha.  Cuenta con servicio de  agua potable, energía eléctrica y  extracción de basura.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</si>
</sst>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91">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xf numFmtId="0" fontId="0" fillId="0" borderId="0" xfId="0" applyFill="1"/>
    <xf numFmtId="0" fontId="1" fillId="0" borderId="0" xfId="0" applyFont="1" applyAlignment="1"/>
    <xf numFmtId="0" fontId="11" fillId="0" borderId="1" xfId="0" applyFont="1" applyBorder="1" applyAlignment="1">
      <alignment vertical="top" wrapText="1"/>
    </xf>
    <xf numFmtId="0" fontId="12" fillId="0" borderId="1" xfId="0" applyFont="1" applyFill="1" applyBorder="1" applyAlignment="1">
      <alignment vertical="top" wrapText="1"/>
    </xf>
    <xf numFmtId="0" fontId="10" fillId="0" borderId="1" xfId="0" applyFont="1" applyFill="1" applyBorder="1" applyAlignment="1">
      <alignment vertical="top"/>
    </xf>
    <xf numFmtId="0" fontId="0" fillId="0" borderId="0" xfId="0" applyAlignment="1"/>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0</xdr:row>
      <xdr:rowOff>176893</xdr:rowOff>
    </xdr:from>
    <xdr:to>
      <xdr:col>3</xdr:col>
      <xdr:colOff>1047750</xdr:colOff>
      <xdr:row>5</xdr:row>
      <xdr:rowOff>13607</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947" t="1567" r="29919" b="90739"/>
        <a:stretch/>
      </xdr:blipFill>
      <xdr:spPr>
        <a:xfrm>
          <a:off x="81643" y="176893"/>
          <a:ext cx="3156857" cy="6803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5" zoomScale="85" zoomScaleNormal="85" workbookViewId="0">
      <selection activeCell="I17" sqref="I17"/>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79" t="s">
        <v>119</v>
      </c>
      <c r="C1" s="79"/>
      <c r="D1" s="79"/>
      <c r="E1" s="79"/>
      <c r="F1" s="79"/>
      <c r="G1" s="79"/>
      <c r="H1" s="79"/>
      <c r="I1" s="79"/>
      <c r="J1" s="79"/>
    </row>
    <row r="2" spans="1:12" ht="18.75" x14ac:dyDescent="0.3">
      <c r="B2" s="79"/>
      <c r="C2" s="79"/>
      <c r="D2" s="79"/>
      <c r="E2" s="79"/>
      <c r="F2" s="79"/>
      <c r="G2" s="79"/>
      <c r="H2" s="79"/>
      <c r="I2" s="79"/>
      <c r="J2" s="79"/>
    </row>
    <row r="3" spans="1:12" ht="21" customHeight="1" x14ac:dyDescent="0.3">
      <c r="B3" s="79"/>
      <c r="C3" s="79"/>
      <c r="D3" s="79"/>
      <c r="E3" s="79"/>
      <c r="F3" s="79"/>
      <c r="G3" s="79"/>
      <c r="H3" s="79"/>
      <c r="I3" s="79"/>
      <c r="J3" s="79"/>
    </row>
    <row r="4" spans="1:12" ht="9" customHeight="1" x14ac:dyDescent="0.3">
      <c r="B4" s="11"/>
      <c r="C4" s="11"/>
      <c r="D4" s="11"/>
      <c r="E4" s="11"/>
      <c r="F4" s="11"/>
      <c r="G4" s="11"/>
      <c r="H4" s="16"/>
      <c r="I4" s="16"/>
      <c r="J4" s="16"/>
    </row>
    <row r="5" spans="1:12" ht="17.25" customHeight="1" x14ac:dyDescent="0.25">
      <c r="A5" s="80" t="s">
        <v>8</v>
      </c>
      <c r="B5" s="80"/>
      <c r="C5" s="80"/>
      <c r="D5" s="80"/>
      <c r="E5" s="80"/>
      <c r="F5" s="80"/>
      <c r="G5" s="80"/>
      <c r="H5" s="80"/>
      <c r="I5" s="80"/>
      <c r="J5" s="80"/>
      <c r="K5" s="80"/>
    </row>
    <row r="6" spans="1:12" ht="15" customHeight="1" x14ac:dyDescent="0.25">
      <c r="A6" s="80" t="s">
        <v>9</v>
      </c>
      <c r="B6" s="80"/>
      <c r="C6" s="80"/>
      <c r="D6" s="80"/>
      <c r="E6" s="80"/>
      <c r="F6" s="80"/>
      <c r="G6" s="80"/>
      <c r="H6" s="80"/>
      <c r="I6" s="80"/>
      <c r="J6" s="80"/>
      <c r="K6" s="80"/>
    </row>
    <row r="7" spans="1:12" ht="12.75" customHeight="1" x14ac:dyDescent="0.25">
      <c r="A7" s="81" t="s">
        <v>10</v>
      </c>
      <c r="B7" s="81"/>
      <c r="C7" s="81"/>
      <c r="D7" s="81"/>
      <c r="E7" s="81"/>
      <c r="F7" s="81"/>
      <c r="G7" s="81"/>
      <c r="H7" s="81"/>
      <c r="I7" s="81"/>
      <c r="J7" s="81"/>
      <c r="K7" s="81"/>
    </row>
    <row r="8" spans="1:12" s="8" customFormat="1" ht="29.25" customHeight="1" x14ac:dyDescent="0.25">
      <c r="A8" s="78" t="s">
        <v>120</v>
      </c>
      <c r="B8" s="78"/>
      <c r="C8" s="78"/>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5" t="s">
        <v>84</v>
      </c>
      <c r="C27" s="76"/>
      <c r="D27" s="76"/>
      <c r="E27" s="76"/>
      <c r="F27" s="76"/>
      <c r="G27" s="77"/>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tabSelected="1" view="pageBreakPreview" topLeftCell="A25" zoomScaleNormal="55" zoomScaleSheetLayoutView="100" workbookViewId="0">
      <selection activeCell="H25" sqref="H25"/>
    </sheetView>
  </sheetViews>
  <sheetFormatPr baseColWidth="10" defaultRowHeight="15" x14ac:dyDescent="0.25"/>
  <cols>
    <col min="1" max="1" width="4.28515625" customWidth="1"/>
    <col min="2" max="2" width="16" style="90" customWidth="1"/>
    <col min="3" max="3" width="12.7109375" customWidth="1"/>
    <col min="4" max="4" width="17.42578125" customWidth="1"/>
    <col min="5" max="5" width="41" customWidth="1"/>
    <col min="6" max="6" width="11.5703125" customWidth="1"/>
    <col min="7" max="7" width="14.28515625" customWidth="1"/>
    <col min="8" max="8" width="15.5703125" customWidth="1"/>
    <col min="9" max="9" width="14.28515625" customWidth="1"/>
    <col min="10" max="10" width="13.140625" style="85" customWidth="1"/>
    <col min="11" max="11" width="14.7109375" customWidth="1"/>
  </cols>
  <sheetData>
    <row r="1" spans="1:11" ht="18.75" x14ac:dyDescent="0.3">
      <c r="A1" s="9"/>
      <c r="B1" s="79" t="s">
        <v>119</v>
      </c>
      <c r="C1" s="79"/>
      <c r="D1" s="79"/>
      <c r="E1" s="79"/>
      <c r="F1" s="79"/>
      <c r="G1" s="79"/>
      <c r="H1" s="79"/>
      <c r="I1" s="79"/>
      <c r="J1" s="79"/>
      <c r="K1" s="15"/>
    </row>
    <row r="2" spans="1:11" ht="12" customHeight="1" x14ac:dyDescent="0.3">
      <c r="A2" s="9"/>
      <c r="B2" s="79"/>
      <c r="C2" s="79"/>
      <c r="D2" s="79"/>
      <c r="E2" s="79"/>
      <c r="F2" s="79"/>
      <c r="G2" s="79"/>
      <c r="H2" s="79"/>
      <c r="I2" s="79"/>
      <c r="J2" s="79"/>
      <c r="K2" s="15"/>
    </row>
    <row r="3" spans="1:11" ht="9" customHeight="1" x14ac:dyDescent="0.3">
      <c r="A3" s="9"/>
      <c r="B3" s="79"/>
      <c r="C3" s="79"/>
      <c r="D3" s="79"/>
      <c r="E3" s="79"/>
      <c r="F3" s="79"/>
      <c r="G3" s="79"/>
      <c r="H3" s="79"/>
      <c r="I3" s="79"/>
      <c r="J3" s="79"/>
      <c r="K3" s="15"/>
    </row>
    <row r="4" spans="1:11" ht="11.25" customHeight="1" x14ac:dyDescent="0.3">
      <c r="A4" s="9"/>
      <c r="B4" s="86"/>
      <c r="C4" s="52"/>
      <c r="D4" s="52"/>
      <c r="E4" s="52"/>
      <c r="F4" s="52"/>
      <c r="G4" s="52"/>
      <c r="H4" s="16"/>
      <c r="I4" s="16"/>
      <c r="J4" s="16"/>
      <c r="K4" s="15"/>
    </row>
    <row r="5" spans="1:11" ht="15" customHeight="1" x14ac:dyDescent="0.25">
      <c r="A5" s="80" t="s">
        <v>8</v>
      </c>
      <c r="B5" s="80"/>
      <c r="C5" s="80"/>
      <c r="D5" s="80"/>
      <c r="E5" s="80"/>
      <c r="F5" s="80"/>
      <c r="G5" s="80"/>
      <c r="H5" s="80"/>
      <c r="I5" s="80"/>
      <c r="J5" s="80"/>
      <c r="K5" s="80"/>
    </row>
    <row r="6" spans="1:11" ht="15.75" x14ac:dyDescent="0.25">
      <c r="A6" s="80" t="s">
        <v>9</v>
      </c>
      <c r="B6" s="80"/>
      <c r="C6" s="80"/>
      <c r="D6" s="80"/>
      <c r="E6" s="80"/>
      <c r="F6" s="80"/>
      <c r="G6" s="80"/>
      <c r="H6" s="80"/>
      <c r="I6" s="80"/>
      <c r="J6" s="80"/>
      <c r="K6" s="80"/>
    </row>
    <row r="7" spans="1:11" ht="15.75" x14ac:dyDescent="0.25">
      <c r="A7" s="81" t="s">
        <v>10</v>
      </c>
      <c r="B7" s="81"/>
      <c r="C7" s="81"/>
      <c r="D7" s="81"/>
      <c r="E7" s="81"/>
      <c r="F7" s="81"/>
      <c r="G7" s="81"/>
      <c r="H7" s="81"/>
      <c r="I7" s="81"/>
      <c r="J7" s="81"/>
      <c r="K7" s="81"/>
    </row>
    <row r="8" spans="1:11" ht="15.75" x14ac:dyDescent="0.25">
      <c r="A8" s="78" t="s">
        <v>128</v>
      </c>
      <c r="B8" s="78"/>
      <c r="C8" s="78"/>
      <c r="D8" s="53"/>
      <c r="E8" s="53"/>
      <c r="F8" s="53"/>
      <c r="G8" s="53"/>
      <c r="H8" s="17"/>
      <c r="I8" s="17"/>
      <c r="J8" s="17"/>
      <c r="K8" s="18"/>
    </row>
    <row r="9" spans="1:11" ht="18.75" x14ac:dyDescent="0.3">
      <c r="A9" s="9"/>
      <c r="B9" s="86"/>
      <c r="C9" s="52"/>
      <c r="D9" s="52"/>
      <c r="E9" s="52"/>
      <c r="F9" s="52"/>
      <c r="G9" s="52"/>
      <c r="H9" s="16"/>
      <c r="I9" s="16"/>
      <c r="J9" s="16"/>
      <c r="K9" s="15"/>
    </row>
    <row r="10" spans="1:11" x14ac:dyDescent="0.25">
      <c r="A10" s="9"/>
      <c r="B10" s="1"/>
      <c r="C10" s="1"/>
      <c r="D10" s="1"/>
      <c r="F10" s="1"/>
      <c r="G10" s="1"/>
      <c r="H10" s="15"/>
      <c r="I10" s="15"/>
      <c r="J10" s="15"/>
      <c r="K10" s="15"/>
    </row>
    <row r="11" spans="1:11" s="1" customFormat="1" ht="51" x14ac:dyDescent="0.25">
      <c r="A11" s="56" t="s">
        <v>0</v>
      </c>
      <c r="B11" s="87" t="s">
        <v>13</v>
      </c>
      <c r="C11" s="56" t="s">
        <v>122</v>
      </c>
      <c r="D11" s="56" t="s">
        <v>1</v>
      </c>
      <c r="E11" s="56" t="s">
        <v>2</v>
      </c>
      <c r="F11" s="56" t="s">
        <v>3</v>
      </c>
      <c r="G11" s="56" t="s">
        <v>4</v>
      </c>
      <c r="H11" s="57" t="s">
        <v>7</v>
      </c>
      <c r="I11" s="57" t="s">
        <v>123</v>
      </c>
      <c r="J11" s="57" t="s">
        <v>124</v>
      </c>
      <c r="K11" s="57" t="s">
        <v>5</v>
      </c>
    </row>
    <row r="12" spans="1:11" ht="104.25" customHeight="1" x14ac:dyDescent="0.25">
      <c r="A12" s="54">
        <v>1</v>
      </c>
      <c r="B12" s="62" t="s">
        <v>14</v>
      </c>
      <c r="C12" s="58" t="s">
        <v>131</v>
      </c>
      <c r="D12" s="58" t="s">
        <v>118</v>
      </c>
      <c r="E12" s="59" t="s">
        <v>15</v>
      </c>
      <c r="F12" s="60" t="s">
        <v>126</v>
      </c>
      <c r="G12" s="58" t="s">
        <v>16</v>
      </c>
      <c r="H12" s="61">
        <v>3875</v>
      </c>
      <c r="I12" s="61">
        <f>+H12*12</f>
        <v>46500</v>
      </c>
      <c r="J12" s="62" t="s">
        <v>130</v>
      </c>
      <c r="K12" s="60" t="s">
        <v>18</v>
      </c>
    </row>
    <row r="13" spans="1:11" ht="228" customHeight="1" x14ac:dyDescent="0.25">
      <c r="A13" s="54">
        <f>+A12+1</f>
        <v>2</v>
      </c>
      <c r="B13" s="88" t="s">
        <v>24</v>
      </c>
      <c r="C13" s="63" t="s">
        <v>132</v>
      </c>
      <c r="D13" s="59" t="s">
        <v>25</v>
      </c>
      <c r="E13" s="58" t="s">
        <v>26</v>
      </c>
      <c r="F13" s="64" t="s">
        <v>27</v>
      </c>
      <c r="G13" s="58" t="s">
        <v>28</v>
      </c>
      <c r="H13" s="61">
        <v>6000</v>
      </c>
      <c r="I13" s="65">
        <f>+H13*12</f>
        <v>72000</v>
      </c>
      <c r="J13" s="62" t="s">
        <v>130</v>
      </c>
      <c r="K13" s="60" t="s">
        <v>18</v>
      </c>
    </row>
    <row r="14" spans="1:11" ht="147.75" customHeight="1" x14ac:dyDescent="0.25">
      <c r="A14" s="54">
        <f t="shared" ref="A14:A26" si="0">+A13+1</f>
        <v>3</v>
      </c>
      <c r="B14" s="62" t="s">
        <v>59</v>
      </c>
      <c r="C14" s="63" t="s">
        <v>133</v>
      </c>
      <c r="D14" s="59" t="s">
        <v>60</v>
      </c>
      <c r="E14" s="66" t="s">
        <v>125</v>
      </c>
      <c r="F14" s="64" t="s">
        <v>62</v>
      </c>
      <c r="G14" s="58" t="s">
        <v>63</v>
      </c>
      <c r="H14" s="67">
        <v>6000</v>
      </c>
      <c r="I14" s="65">
        <f>+H14*12</f>
        <v>72000</v>
      </c>
      <c r="J14" s="62" t="s">
        <v>130</v>
      </c>
      <c r="K14" s="60" t="s">
        <v>18</v>
      </c>
    </row>
    <row r="15" spans="1:11" ht="89.25" x14ac:dyDescent="0.25">
      <c r="A15" s="54">
        <f t="shared" si="0"/>
        <v>4</v>
      </c>
      <c r="B15" s="62" t="s">
        <v>79</v>
      </c>
      <c r="C15" s="63" t="s">
        <v>134</v>
      </c>
      <c r="D15" s="59" t="s">
        <v>80</v>
      </c>
      <c r="E15" s="58" t="s">
        <v>81</v>
      </c>
      <c r="F15" s="64" t="s">
        <v>82</v>
      </c>
      <c r="G15" s="58" t="s">
        <v>83</v>
      </c>
      <c r="H15" s="61">
        <v>2500</v>
      </c>
      <c r="I15" s="65">
        <f>+H15*12</f>
        <v>30000</v>
      </c>
      <c r="J15" s="62" t="s">
        <v>130</v>
      </c>
      <c r="K15" s="60" t="s">
        <v>18</v>
      </c>
    </row>
    <row r="16" spans="1:11" ht="140.25" customHeight="1" x14ac:dyDescent="0.25">
      <c r="A16" s="54">
        <f t="shared" si="0"/>
        <v>5</v>
      </c>
      <c r="B16" s="62" t="s">
        <v>135</v>
      </c>
      <c r="C16" s="63" t="s">
        <v>136</v>
      </c>
      <c r="D16" s="59" t="s">
        <v>103</v>
      </c>
      <c r="E16" s="58" t="s">
        <v>65</v>
      </c>
      <c r="F16" s="64" t="s">
        <v>66</v>
      </c>
      <c r="G16" s="58" t="s">
        <v>67</v>
      </c>
      <c r="H16" s="67">
        <v>6400</v>
      </c>
      <c r="I16" s="65">
        <f>+H16*12</f>
        <v>76800</v>
      </c>
      <c r="J16" s="62" t="s">
        <v>130</v>
      </c>
      <c r="K16" s="60" t="s">
        <v>18</v>
      </c>
    </row>
    <row r="17" spans="1:11" ht="286.5" customHeight="1" x14ac:dyDescent="0.25">
      <c r="A17" s="54">
        <f t="shared" si="0"/>
        <v>6</v>
      </c>
      <c r="B17" s="62" t="s">
        <v>49</v>
      </c>
      <c r="C17" s="63" t="s">
        <v>137</v>
      </c>
      <c r="D17" s="59" t="s">
        <v>50</v>
      </c>
      <c r="E17" s="58" t="s">
        <v>51</v>
      </c>
      <c r="F17" s="64" t="s">
        <v>52</v>
      </c>
      <c r="G17" s="59" t="s">
        <v>53</v>
      </c>
      <c r="H17" s="61">
        <v>4500</v>
      </c>
      <c r="I17" s="65">
        <f>+H17*12</f>
        <v>54000</v>
      </c>
      <c r="J17" s="62" t="s">
        <v>130</v>
      </c>
      <c r="K17" s="60" t="s">
        <v>18</v>
      </c>
    </row>
    <row r="18" spans="1:11" ht="165" customHeight="1" x14ac:dyDescent="0.25">
      <c r="A18" s="54">
        <f t="shared" si="0"/>
        <v>7</v>
      </c>
      <c r="B18" s="62" t="s">
        <v>39</v>
      </c>
      <c r="C18" s="63" t="s">
        <v>138</v>
      </c>
      <c r="D18" s="59" t="s">
        <v>40</v>
      </c>
      <c r="E18" s="58" t="s">
        <v>41</v>
      </c>
      <c r="F18" s="64" t="s">
        <v>42</v>
      </c>
      <c r="G18" s="58" t="s">
        <v>43</v>
      </c>
      <c r="H18" s="61">
        <v>4500</v>
      </c>
      <c r="I18" s="65">
        <f>+H18*12</f>
        <v>54000</v>
      </c>
      <c r="J18" s="62" t="s">
        <v>130</v>
      </c>
      <c r="K18" s="60" t="s">
        <v>18</v>
      </c>
    </row>
    <row r="19" spans="1:11" ht="277.5" customHeight="1" x14ac:dyDescent="0.25">
      <c r="A19" s="54">
        <f t="shared" si="0"/>
        <v>8</v>
      </c>
      <c r="B19" s="62" t="s">
        <v>44</v>
      </c>
      <c r="C19" s="63" t="s">
        <v>139</v>
      </c>
      <c r="D19" s="59" t="s">
        <v>45</v>
      </c>
      <c r="E19" s="58" t="s">
        <v>46</v>
      </c>
      <c r="F19" s="64" t="s">
        <v>47</v>
      </c>
      <c r="G19" s="58" t="s">
        <v>48</v>
      </c>
      <c r="H19" s="61">
        <v>7500</v>
      </c>
      <c r="I19" s="65">
        <f>+H19*12</f>
        <v>90000</v>
      </c>
      <c r="J19" s="62" t="s">
        <v>130</v>
      </c>
      <c r="K19" s="60" t="s">
        <v>18</v>
      </c>
    </row>
    <row r="20" spans="1:11" ht="145.5" customHeight="1" x14ac:dyDescent="0.25">
      <c r="A20" s="54">
        <f t="shared" si="0"/>
        <v>9</v>
      </c>
      <c r="B20" s="62" t="s">
        <v>94</v>
      </c>
      <c r="C20" s="63" t="s">
        <v>140</v>
      </c>
      <c r="D20" s="59" t="s">
        <v>68</v>
      </c>
      <c r="E20" s="66" t="s">
        <v>69</v>
      </c>
      <c r="F20" s="64" t="s">
        <v>70</v>
      </c>
      <c r="G20" s="59" t="s">
        <v>71</v>
      </c>
      <c r="H20" s="68">
        <v>5000</v>
      </c>
      <c r="I20" s="65">
        <f>+H20*12</f>
        <v>60000</v>
      </c>
      <c r="J20" s="62" t="s">
        <v>130</v>
      </c>
      <c r="K20" s="60" t="s">
        <v>18</v>
      </c>
    </row>
    <row r="21" spans="1:11" ht="191.25" x14ac:dyDescent="0.25">
      <c r="A21" s="54">
        <f t="shared" si="0"/>
        <v>10</v>
      </c>
      <c r="B21" s="62" t="s">
        <v>19</v>
      </c>
      <c r="C21" s="63" t="s">
        <v>141</v>
      </c>
      <c r="D21" s="69" t="s">
        <v>20</v>
      </c>
      <c r="E21" s="66" t="s">
        <v>21</v>
      </c>
      <c r="F21" s="70" t="s">
        <v>22</v>
      </c>
      <c r="G21" s="69" t="s">
        <v>23</v>
      </c>
      <c r="H21" s="61">
        <v>65000</v>
      </c>
      <c r="I21" s="65">
        <f>+H21*12</f>
        <v>780000</v>
      </c>
      <c r="J21" s="62" t="s">
        <v>130</v>
      </c>
      <c r="K21" s="60" t="s">
        <v>142</v>
      </c>
    </row>
    <row r="22" spans="1:11" ht="178.5" x14ac:dyDescent="0.25">
      <c r="A22" s="54">
        <f t="shared" si="0"/>
        <v>11</v>
      </c>
      <c r="B22" s="89" t="s">
        <v>34</v>
      </c>
      <c r="C22" s="63" t="s">
        <v>143</v>
      </c>
      <c r="D22" s="59" t="s">
        <v>35</v>
      </c>
      <c r="E22" s="58" t="s">
        <v>36</v>
      </c>
      <c r="F22" s="64" t="s">
        <v>37</v>
      </c>
      <c r="G22" s="59" t="s">
        <v>38</v>
      </c>
      <c r="H22" s="61">
        <v>5500</v>
      </c>
      <c r="I22" s="65">
        <f>+H22*12</f>
        <v>66000</v>
      </c>
      <c r="J22" s="62" t="s">
        <v>130</v>
      </c>
      <c r="K22" s="60" t="s">
        <v>18</v>
      </c>
    </row>
    <row r="23" spans="1:11" ht="114.75" x14ac:dyDescent="0.25">
      <c r="A23" s="54">
        <f t="shared" si="0"/>
        <v>12</v>
      </c>
      <c r="B23" s="62" t="s">
        <v>54</v>
      </c>
      <c r="C23" s="63" t="s">
        <v>144</v>
      </c>
      <c r="D23" s="59" t="s">
        <v>55</v>
      </c>
      <c r="E23" s="58" t="s">
        <v>56</v>
      </c>
      <c r="F23" s="64" t="s">
        <v>57</v>
      </c>
      <c r="G23" s="58" t="s">
        <v>58</v>
      </c>
      <c r="H23" s="67">
        <v>6500</v>
      </c>
      <c r="I23" s="65">
        <f>+H23*12</f>
        <v>78000</v>
      </c>
      <c r="J23" s="62" t="s">
        <v>130</v>
      </c>
      <c r="K23" s="60" t="s">
        <v>18</v>
      </c>
    </row>
    <row r="24" spans="1:11" ht="175.5" customHeight="1" x14ac:dyDescent="0.25">
      <c r="A24" s="54">
        <f t="shared" si="0"/>
        <v>13</v>
      </c>
      <c r="B24" s="62" t="s">
        <v>74</v>
      </c>
      <c r="C24" s="63" t="s">
        <v>145</v>
      </c>
      <c r="D24" s="69" t="s">
        <v>75</v>
      </c>
      <c r="E24" s="66" t="s">
        <v>76</v>
      </c>
      <c r="F24" s="70" t="s">
        <v>77</v>
      </c>
      <c r="G24" s="66" t="s">
        <v>78</v>
      </c>
      <c r="H24" s="67">
        <v>5000</v>
      </c>
      <c r="I24" s="65">
        <f>+H24*12</f>
        <v>60000</v>
      </c>
      <c r="J24" s="62" t="s">
        <v>130</v>
      </c>
      <c r="K24" s="60" t="s">
        <v>18</v>
      </c>
    </row>
    <row r="25" spans="1:11" ht="323.25" customHeight="1" x14ac:dyDescent="0.25">
      <c r="A25" s="54">
        <f t="shared" si="0"/>
        <v>14</v>
      </c>
      <c r="B25" s="62" t="s">
        <v>29</v>
      </c>
      <c r="C25" s="63" t="s">
        <v>146</v>
      </c>
      <c r="D25" s="60" t="s">
        <v>30</v>
      </c>
      <c r="E25" s="66" t="s">
        <v>31</v>
      </c>
      <c r="F25" s="64" t="s">
        <v>32</v>
      </c>
      <c r="G25" s="58" t="s">
        <v>33</v>
      </c>
      <c r="H25" s="61">
        <v>5500</v>
      </c>
      <c r="I25" s="65">
        <f>+H25*12</f>
        <v>66000</v>
      </c>
      <c r="J25" s="62" t="s">
        <v>130</v>
      </c>
      <c r="K25" s="60" t="s">
        <v>18</v>
      </c>
    </row>
    <row r="26" spans="1:11" ht="121.5" customHeight="1" x14ac:dyDescent="0.25">
      <c r="A26" s="54">
        <f t="shared" si="0"/>
        <v>15</v>
      </c>
      <c r="B26" s="62" t="s">
        <v>72</v>
      </c>
      <c r="C26" s="58" t="s">
        <v>147</v>
      </c>
      <c r="D26" s="59" t="s">
        <v>73</v>
      </c>
      <c r="E26" s="66" t="s">
        <v>148</v>
      </c>
      <c r="F26" s="64">
        <v>33009880</v>
      </c>
      <c r="G26" s="59" t="s">
        <v>127</v>
      </c>
      <c r="H26" s="61">
        <v>7000</v>
      </c>
      <c r="I26" s="65">
        <f>+H26*12</f>
        <v>84000</v>
      </c>
      <c r="J26" s="62" t="s">
        <v>130</v>
      </c>
      <c r="K26" s="60" t="s">
        <v>18</v>
      </c>
    </row>
    <row r="27" spans="1:11" ht="17.25" customHeight="1" x14ac:dyDescent="0.25">
      <c r="A27" s="71"/>
      <c r="B27" s="82" t="s">
        <v>84</v>
      </c>
      <c r="C27" s="83"/>
      <c r="D27" s="83"/>
      <c r="E27" s="83"/>
      <c r="F27" s="83"/>
      <c r="G27" s="84"/>
      <c r="H27" s="55">
        <f>SUM(H12:H26)</f>
        <v>140775</v>
      </c>
      <c r="I27" s="72"/>
      <c r="J27" s="72"/>
      <c r="K27" s="72"/>
    </row>
    <row r="28" spans="1:11" x14ac:dyDescent="0.25">
      <c r="A28" s="9"/>
      <c r="B28" s="1"/>
      <c r="C28" s="1"/>
      <c r="D28" s="1"/>
      <c r="F28" s="1"/>
      <c r="G28" s="1"/>
      <c r="H28" s="73"/>
      <c r="I28" s="15"/>
      <c r="J28" s="74"/>
      <c r="K28" s="15"/>
    </row>
    <row r="29" spans="1:11" ht="15.75" x14ac:dyDescent="0.25">
      <c r="A29" s="2" t="s">
        <v>129</v>
      </c>
      <c r="B29" s="3"/>
      <c r="C29" s="3"/>
      <c r="D29" s="3"/>
      <c r="E29" s="2"/>
      <c r="F29" s="3"/>
      <c r="G29" s="3"/>
      <c r="H29" s="22"/>
      <c r="I29" s="22"/>
      <c r="J29" s="22"/>
      <c r="K29" s="22"/>
    </row>
    <row r="30" spans="1:11" x14ac:dyDescent="0.25">
      <c r="A30" s="9"/>
      <c r="B30" s="1"/>
      <c r="C30" s="1"/>
      <c r="D30" s="1"/>
      <c r="F30" s="1"/>
      <c r="G30" s="1"/>
      <c r="H30" s="15"/>
      <c r="I30" s="15"/>
      <c r="J30" s="15"/>
      <c r="K30" s="15"/>
    </row>
  </sheetData>
  <mergeCells count="8">
    <mergeCell ref="A8:C8"/>
    <mergeCell ref="B27:G27"/>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r:id="rId1"/>
  <rowBreaks count="3" manualBreakCount="3">
    <brk id="14" max="10" man="1"/>
    <brk id="17" max="16383" man="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ENERO 2026</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2026-03-04T23:50:52Z</cp:lastPrinted>
  <dcterms:created xsi:type="dcterms:W3CDTF">2015-01-13T22:15:31Z</dcterms:created>
  <dcterms:modified xsi:type="dcterms:W3CDTF">2026-04-08T00:47:14Z</dcterms:modified>
</cp:coreProperties>
</file>